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l Capitano\Desktop\CORSO EXCEL UDEMY\2_AVANZATO\Esercizi\"/>
    </mc:Choice>
  </mc:AlternateContent>
  <xr:revisionPtr revIDLastSave="0" documentId="13_ncr:1_{80266961-0C1A-4E17-A0F7-CCAC243F1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EPILOGO" sheetId="6" r:id="rId1"/>
    <sheet name="CONTA.SE - SOMMA.SE - MEDIA.SE" sheetId="3" r:id="rId2"/>
    <sheet name="ESERCIZIO SVOLTO" sheetId="1" r:id="rId3"/>
    <sheet name="ESEMPIO &quot;&lt;0&quot; VUOTO" sheetId="5" r:id="rId4"/>
    <sheet name="ESEMPIO &quot;&lt;0&quot; SVOLT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7" l="1"/>
  <c r="F7" i="7"/>
  <c r="F3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" i="7"/>
  <c r="G4" i="1"/>
  <c r="G5" i="1"/>
  <c r="G6" i="1"/>
  <c r="G7" i="1"/>
  <c r="G8" i="1"/>
  <c r="G3" i="1"/>
  <c r="F4" i="1"/>
  <c r="F5" i="1"/>
  <c r="F6" i="1"/>
  <c r="F7" i="1"/>
  <c r="F8" i="1"/>
  <c r="F3" i="1"/>
  <c r="E4" i="1"/>
  <c r="E5" i="1"/>
  <c r="E6" i="1"/>
  <c r="E7" i="1"/>
  <c r="E8" i="1"/>
  <c r="E3" i="1"/>
  <c r="C23" i="6"/>
  <c r="C22" i="6"/>
  <c r="C21" i="6"/>
  <c r="C20" i="6"/>
  <c r="C16" i="6"/>
  <c r="C15" i="6"/>
  <c r="C14" i="6"/>
  <c r="C13" i="6"/>
</calcChain>
</file>

<file path=xl/sharedStrings.xml><?xml version="1.0" encoding="utf-8"?>
<sst xmlns="http://schemas.openxmlformats.org/spreadsheetml/2006/main" count="203" uniqueCount="64">
  <si>
    <t>CONTA.SE</t>
  </si>
  <si>
    <t>MEDIA.SE</t>
  </si>
  <si>
    <t>SOMMA.SE</t>
  </si>
  <si>
    <t>SITO</t>
  </si>
  <si>
    <t>VENDITA</t>
  </si>
  <si>
    <t>ebay</t>
  </si>
  <si>
    <t>amazon</t>
  </si>
  <si>
    <t>fb</t>
  </si>
  <si>
    <t>instagram</t>
  </si>
  <si>
    <t>quante volte ho venduto da</t>
  </si>
  <si>
    <t>quanto ho guadagnato in totale da</t>
  </si>
  <si>
    <t>quanto ho guadagnato in media da</t>
  </si>
  <si>
    <r>
      <rPr>
        <sz val="11"/>
        <color rgb="FFFF0000"/>
        <rFont val="Calibri"/>
        <family val="2"/>
        <scheme val="minor"/>
      </rPr>
      <t>quante volte</t>
    </r>
    <r>
      <rPr>
        <sz val="11"/>
        <color theme="1"/>
        <rFont val="Calibri"/>
        <family val="2"/>
        <scheme val="minor"/>
      </rPr>
      <t xml:space="preserve"> ho venduto da</t>
    </r>
  </si>
  <si>
    <r>
      <t xml:space="preserve">quanto ho guadagnato </t>
    </r>
    <r>
      <rPr>
        <sz val="11"/>
        <color rgb="FFFF0000"/>
        <rFont val="Calibri"/>
        <family val="2"/>
        <scheme val="minor"/>
      </rPr>
      <t>in media</t>
    </r>
    <r>
      <rPr>
        <sz val="11"/>
        <color theme="1"/>
        <rFont val="Calibri"/>
        <family val="2"/>
        <scheme val="minor"/>
      </rPr>
      <t xml:space="preserve"> da</t>
    </r>
  </si>
  <si>
    <r>
      <t xml:space="preserve">quanto ho guadagnato </t>
    </r>
    <r>
      <rPr>
        <sz val="11"/>
        <color rgb="FFFF0000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totale</t>
    </r>
    <r>
      <rPr>
        <sz val="11"/>
        <color theme="1"/>
        <rFont val="Calibri"/>
        <family val="2"/>
        <scheme val="minor"/>
      </rPr>
      <t xml:space="preserve"> da</t>
    </r>
  </si>
  <si>
    <t>SPESE TOTALI</t>
  </si>
  <si>
    <t>GUADAGNO NETTO</t>
  </si>
  <si>
    <t>&gt;</t>
  </si>
  <si>
    <t>&lt;</t>
  </si>
  <si>
    <t>=</t>
  </si>
  <si>
    <t>&gt;=</t>
  </si>
  <si>
    <t>&lt;=</t>
  </si>
  <si>
    <t>ATTENZIONE AI SIMBOLI "&lt;"</t>
  </si>
  <si>
    <t>Devono essere sempre segnati tra virgolette</t>
  </si>
  <si>
    <t>maggiore</t>
  </si>
  <si>
    <t>minore</t>
  </si>
  <si>
    <t>uguale</t>
  </si>
  <si>
    <t>maggiore uguale</t>
  </si>
  <si>
    <t>minore uguale</t>
  </si>
  <si>
    <t>diverso</t>
  </si>
  <si>
    <t>Le basi del software</t>
  </si>
  <si>
    <t>Le serie e le serie alternate</t>
  </si>
  <si>
    <t>Il formato delle celle</t>
  </si>
  <si>
    <t>Le operazioni fondamentali</t>
  </si>
  <si>
    <t>Alcune formule</t>
  </si>
  <si>
    <t>Formula</t>
  </si>
  <si>
    <t>Svolgimento</t>
  </si>
  <si>
    <t>Dati di esempio</t>
  </si>
  <si>
    <t>SOMMA</t>
  </si>
  <si>
    <t>ok</t>
  </si>
  <si>
    <t>MEDIA</t>
  </si>
  <si>
    <t>MIN</t>
  </si>
  <si>
    <t>non ok</t>
  </si>
  <si>
    <t>MAX</t>
  </si>
  <si>
    <t>a</t>
  </si>
  <si>
    <t>CONTA.PIU.SE</t>
  </si>
  <si>
    <t>SOMMA.PIU.SE</t>
  </si>
  <si>
    <t>SE</t>
  </si>
  <si>
    <t>MEDIA.PIU.SE</t>
  </si>
  <si>
    <t>MIN.PIU.SE</t>
  </si>
  <si>
    <t>MAX.PIU.SE</t>
  </si>
  <si>
    <t>CONTA.NUMERI</t>
  </si>
  <si>
    <t>CONTA.VUOTE</t>
  </si>
  <si>
    <t>Riepilogo delle prime lezioni</t>
  </si>
  <si>
    <t>Il Riferimento assoluto ($)</t>
  </si>
  <si>
    <r>
      <t>quante</t>
    </r>
    <r>
      <rPr>
        <sz val="11"/>
        <rFont val="Calibri"/>
        <family val="2"/>
        <scheme val="minor"/>
      </rPr>
      <t xml:space="preserve"> transazioni negative ci sono state?</t>
    </r>
  </si>
  <si>
    <r>
      <t xml:space="preserve">quanto è la </t>
    </r>
    <r>
      <rPr>
        <sz val="11"/>
        <color rgb="FFFF0000"/>
        <rFont val="Calibri"/>
        <family val="2"/>
        <scheme val="minor"/>
      </rPr>
      <t>somma</t>
    </r>
    <r>
      <rPr>
        <sz val="11"/>
        <color theme="1"/>
        <rFont val="Calibri"/>
        <family val="2"/>
        <scheme val="minor"/>
      </rPr>
      <t xml:space="preserve"> di queste transazioni negative?</t>
    </r>
  </si>
  <si>
    <r>
      <t xml:space="preserve">quanto è la </t>
    </r>
    <r>
      <rPr>
        <sz val="11"/>
        <color rgb="FFFF0000"/>
        <rFont val="Calibri"/>
        <family val="2"/>
        <scheme val="minor"/>
      </rPr>
      <t>media</t>
    </r>
    <r>
      <rPr>
        <sz val="11"/>
        <color theme="1"/>
        <rFont val="Calibri"/>
        <family val="2"/>
        <scheme val="minor"/>
      </rPr>
      <t xml:space="preserve"> di queste transazione negative?</t>
    </r>
  </si>
  <si>
    <t>sito aziendale</t>
  </si>
  <si>
    <t>???</t>
  </si>
  <si>
    <t>CONTA.VALORI (PIENE)</t>
  </si>
  <si>
    <t>NB: l'intervallo di somma può essere omesso</t>
  </si>
  <si>
    <t>NB: l'intervallo di media può essere omesso</t>
  </si>
  <si>
    <t>corsibelli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</si>
</sst>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6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6" fillId="6" borderId="1" xfId="0" applyFont="1" applyFill="1" applyBorder="1"/>
    <xf numFmtId="0" fontId="6" fillId="6" borderId="2" xfId="0" applyFont="1" applyFill="1" applyBorder="1"/>
    <xf numFmtId="164" fontId="0" fillId="0" borderId="1" xfId="0" applyNumberFormat="1" applyBorder="1" applyAlignment="1">
      <alignment horizontal="right"/>
    </xf>
    <xf numFmtId="164" fontId="1" fillId="0" borderId="1" xfId="1" applyNumberFormat="1" applyFont="1" applyBorder="1"/>
    <xf numFmtId="164" fontId="0" fillId="0" borderId="1" xfId="1" applyNumberFormat="1" applyFont="1" applyBorder="1"/>
    <xf numFmtId="164" fontId="1" fillId="0" borderId="1" xfId="1" applyNumberFormat="1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2" borderId="3" xfId="0" applyFont="1" applyFill="1" applyBorder="1"/>
    <xf numFmtId="0" fontId="0" fillId="2" borderId="4" xfId="0" applyFill="1" applyBorder="1"/>
    <xf numFmtId="0" fontId="3" fillId="7" borderId="5" xfId="0" applyFont="1" applyFill="1" applyBorder="1"/>
    <xf numFmtId="0" fontId="0" fillId="7" borderId="6" xfId="0" applyFill="1" applyBorder="1"/>
    <xf numFmtId="0" fontId="0" fillId="3" borderId="5" xfId="0" applyFill="1" applyBorder="1" applyAlignment="1">
      <alignment horizontal="right"/>
    </xf>
    <xf numFmtId="0" fontId="0" fillId="8" borderId="5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3" borderId="6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8" fillId="6" borderId="0" xfId="0" applyFont="1" applyFill="1"/>
    <xf numFmtId="0" fontId="9" fillId="6" borderId="0" xfId="0" applyFont="1" applyFill="1"/>
    <xf numFmtId="0" fontId="3" fillId="0" borderId="1" xfId="0" applyFont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/>
    <xf numFmtId="0" fontId="3" fillId="9" borderId="0" xfId="0" applyFont="1" applyFill="1"/>
    <xf numFmtId="0" fontId="11" fillId="0" borderId="1" xfId="0" applyFont="1" applyBorder="1"/>
    <xf numFmtId="164" fontId="6" fillId="6" borderId="1" xfId="0" applyNumberFormat="1" applyFont="1" applyFill="1" applyBorder="1"/>
    <xf numFmtId="164" fontId="1" fillId="0" borderId="1" xfId="1" applyNumberFormat="1" applyFont="1" applyBorder="1" applyAlignment="1"/>
    <xf numFmtId="164" fontId="1" fillId="0" borderId="1" xfId="1" applyNumberFormat="1" applyFont="1" applyFill="1" applyBorder="1" applyAlignment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5" fillId="8" borderId="8" xfId="0" applyFont="1" applyFill="1" applyBorder="1" applyAlignment="1">
      <alignment horizontal="left"/>
    </xf>
    <xf numFmtId="164" fontId="0" fillId="0" borderId="1" xfId="0" applyNumberFormat="1" applyBorder="1"/>
    <xf numFmtId="0" fontId="0" fillId="12" borderId="0" xfId="0" applyFill="1"/>
    <xf numFmtId="44" fontId="0" fillId="12" borderId="0" xfId="1" applyFont="1" applyFill="1"/>
    <xf numFmtId="0" fontId="0" fillId="12" borderId="0" xfId="0" applyFill="1" applyAlignment="1">
      <alignment horizontal="center"/>
    </xf>
    <xf numFmtId="0" fontId="0" fillId="4" borderId="12" xfId="0" applyFill="1" applyBorder="1"/>
    <xf numFmtId="0" fontId="0" fillId="5" borderId="12" xfId="0" applyFill="1" applyBorder="1"/>
    <xf numFmtId="0" fontId="5" fillId="3" borderId="12" xfId="0" applyFont="1" applyFill="1" applyBorder="1" applyAlignment="1">
      <alignment horizontal="center"/>
    </xf>
    <xf numFmtId="164" fontId="0" fillId="12" borderId="0" xfId="0" applyNumberFormat="1" applyFill="1"/>
    <xf numFmtId="164" fontId="0" fillId="12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4" fontId="12" fillId="12" borderId="0" xfId="0" applyNumberFormat="1" applyFont="1" applyFill="1" applyAlignment="1">
      <alignment horizontal="left"/>
    </xf>
    <xf numFmtId="0" fontId="3" fillId="12" borderId="0" xfId="0" applyFont="1" applyFill="1"/>
    <xf numFmtId="0" fontId="8" fillId="12" borderId="0" xfId="2" applyFill="1"/>
    <xf numFmtId="0" fontId="0" fillId="12" borderId="0" xfId="0" applyFill="1" applyAlignment="1">
      <alignment vertical="center"/>
    </xf>
    <xf numFmtId="0" fontId="0" fillId="12" borderId="3" xfId="0" applyFill="1" applyBorder="1"/>
    <xf numFmtId="0" fontId="0" fillId="12" borderId="9" xfId="0" applyFill="1" applyBorder="1"/>
    <xf numFmtId="0" fontId="0" fillId="12" borderId="4" xfId="0" applyFill="1" applyBorder="1"/>
    <xf numFmtId="0" fontId="0" fillId="12" borderId="5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10" xfId="0" applyFill="1" applyBorder="1"/>
    <xf numFmtId="0" fontId="0" fillId="12" borderId="8" xfId="0" applyFill="1" applyBorder="1"/>
  </cellXfs>
  <cellStyles count="3">
    <cellStyle name="Normale" xfId="0" builtinId="0"/>
    <cellStyle name="Stile 1" xfId="2" xr:uid="{00000000-0005-0000-0000-000001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5</xdr:row>
      <xdr:rowOff>142875</xdr:rowOff>
    </xdr:from>
    <xdr:to>
      <xdr:col>3</xdr:col>
      <xdr:colOff>533399</xdr:colOff>
      <xdr:row>7</xdr:row>
      <xdr:rowOff>47625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7F225AD5-5889-4A54-A463-82EA0F2069D3}"/>
            </a:ext>
          </a:extLst>
        </xdr:cNvPr>
        <xdr:cNvSpPr/>
      </xdr:nvSpPr>
      <xdr:spPr>
        <a:xfrm>
          <a:off x="2228849" y="1314450"/>
          <a:ext cx="1295400" cy="285750"/>
        </a:xfrm>
        <a:prstGeom prst="rightArrow">
          <a:avLst>
            <a:gd name="adj1" fmla="val 30000"/>
            <a:gd name="adj2" fmla="val 103333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1190624</xdr:colOff>
      <xdr:row>18</xdr:row>
      <xdr:rowOff>95251</xdr:rowOff>
    </xdr:from>
    <xdr:to>
      <xdr:col>10</xdr:col>
      <xdr:colOff>733424</xdr:colOff>
      <xdr:row>20</xdr:row>
      <xdr:rowOff>1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AA901406-A6BF-4D24-870A-D0CF95071270}"/>
            </a:ext>
          </a:extLst>
        </xdr:cNvPr>
        <xdr:cNvSpPr/>
      </xdr:nvSpPr>
      <xdr:spPr>
        <a:xfrm rot="13210020">
          <a:off x="7820024" y="3752851"/>
          <a:ext cx="1295400" cy="285750"/>
        </a:xfrm>
        <a:prstGeom prst="rightArrow">
          <a:avLst>
            <a:gd name="adj1" fmla="val 30000"/>
            <a:gd name="adj2" fmla="val 103333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591208</xdr:colOff>
      <xdr:row>2</xdr:row>
      <xdr:rowOff>177362</xdr:rowOff>
    </xdr:from>
    <xdr:to>
      <xdr:col>7</xdr:col>
      <xdr:colOff>21459</xdr:colOff>
      <xdr:row>9</xdr:row>
      <xdr:rowOff>126124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D82FCAC-9742-9B0D-6E91-286C0A08F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0087" y="768569"/>
          <a:ext cx="1854200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6.42578125" style="53" customWidth="1"/>
    <col min="2" max="2" width="26.28515625" style="53" customWidth="1"/>
    <col min="3" max="3" width="12.140625" style="53" bestFit="1" customWidth="1"/>
    <col min="4" max="6" width="9.140625" style="53"/>
    <col min="7" max="7" width="8.85546875" style="53" customWidth="1"/>
    <col min="8" max="9" width="9.140625" style="53"/>
    <col min="10" max="10" width="28.140625" style="53" customWidth="1"/>
    <col min="11" max="16384" width="9.140625" style="53"/>
  </cols>
  <sheetData>
    <row r="2" spans="2:10" ht="31.5" x14ac:dyDescent="0.5">
      <c r="B2" s="30" t="s">
        <v>53</v>
      </c>
      <c r="C2" s="30"/>
      <c r="D2" s="30"/>
      <c r="E2" s="31"/>
      <c r="F2" s="31"/>
      <c r="G2" s="31"/>
    </row>
    <row r="3" spans="2:10" ht="15.75" thickBot="1" x14ac:dyDescent="0.3"/>
    <row r="4" spans="2:10" x14ac:dyDescent="0.25">
      <c r="B4" s="32" t="s">
        <v>30</v>
      </c>
      <c r="E4" s="66"/>
      <c r="F4" s="67"/>
      <c r="G4" s="68"/>
    </row>
    <row r="5" spans="2:10" x14ac:dyDescent="0.25">
      <c r="B5" s="32" t="s">
        <v>31</v>
      </c>
      <c r="E5" s="69"/>
      <c r="G5" s="70"/>
    </row>
    <row r="6" spans="2:10" x14ac:dyDescent="0.25">
      <c r="B6" s="32" t="s">
        <v>32</v>
      </c>
      <c r="E6" s="69"/>
      <c r="G6" s="70"/>
    </row>
    <row r="7" spans="2:10" x14ac:dyDescent="0.25">
      <c r="B7" s="32" t="s">
        <v>33</v>
      </c>
      <c r="E7" s="69"/>
      <c r="G7" s="70"/>
    </row>
    <row r="8" spans="2:10" x14ac:dyDescent="0.25">
      <c r="B8" s="32" t="s">
        <v>54</v>
      </c>
      <c r="E8" s="69"/>
      <c r="G8" s="70"/>
    </row>
    <row r="9" spans="2:10" ht="15.75" thickBot="1" x14ac:dyDescent="0.3">
      <c r="B9" s="32" t="s">
        <v>34</v>
      </c>
      <c r="E9" s="71"/>
      <c r="F9" s="72"/>
      <c r="G9" s="73"/>
    </row>
    <row r="10" spans="2:10" x14ac:dyDescent="0.25">
      <c r="B10" s="63"/>
    </row>
    <row r="11" spans="2:10" x14ac:dyDescent="0.25">
      <c r="B11" s="63"/>
    </row>
    <row r="12" spans="2:10" x14ac:dyDescent="0.25">
      <c r="B12" s="33" t="s">
        <v>35</v>
      </c>
      <c r="C12" s="33" t="s">
        <v>36</v>
      </c>
      <c r="E12" s="34" t="s">
        <v>37</v>
      </c>
      <c r="F12" s="35"/>
      <c r="G12" s="36"/>
    </row>
    <row r="13" spans="2:10" x14ac:dyDescent="0.25">
      <c r="B13" s="32" t="s">
        <v>38</v>
      </c>
      <c r="C13" s="1">
        <f>SUM(E13:E16)</f>
        <v>10</v>
      </c>
      <c r="E13" s="45">
        <v>0</v>
      </c>
      <c r="F13" s="47" t="s">
        <v>39</v>
      </c>
      <c r="G13" s="49">
        <v>1</v>
      </c>
    </row>
    <row r="14" spans="2:10" ht="15" customHeight="1" x14ac:dyDescent="0.5">
      <c r="B14" s="37" t="s">
        <v>40</v>
      </c>
      <c r="C14" s="38">
        <f>AVERAGE(E13:E16)</f>
        <v>2.5</v>
      </c>
      <c r="D14" s="65"/>
      <c r="E14" s="46">
        <v>2</v>
      </c>
      <c r="F14" s="48" t="s">
        <v>39</v>
      </c>
      <c r="G14" s="50">
        <v>2</v>
      </c>
      <c r="J14" s="64"/>
    </row>
    <row r="15" spans="2:10" x14ac:dyDescent="0.25">
      <c r="B15" s="39" t="s">
        <v>41</v>
      </c>
      <c r="C15" s="1">
        <f>MIN(E13:E16)</f>
        <v>0</v>
      </c>
      <c r="E15" s="45">
        <v>3</v>
      </c>
      <c r="F15" s="47" t="s">
        <v>42</v>
      </c>
      <c r="G15" s="49"/>
      <c r="J15" s="40" t="s">
        <v>2</v>
      </c>
    </row>
    <row r="16" spans="2:10" x14ac:dyDescent="0.25">
      <c r="B16" s="39" t="s">
        <v>43</v>
      </c>
      <c r="C16" s="1">
        <f>MAX(E13:E16)</f>
        <v>5</v>
      </c>
      <c r="E16" s="45">
        <v>5</v>
      </c>
      <c r="F16" s="47" t="s">
        <v>39</v>
      </c>
      <c r="G16" s="49" t="s">
        <v>44</v>
      </c>
      <c r="J16" s="40" t="s">
        <v>1</v>
      </c>
    </row>
    <row r="17" spans="2:10" x14ac:dyDescent="0.25">
      <c r="J17" s="40" t="s">
        <v>45</v>
      </c>
    </row>
    <row r="18" spans="2:10" x14ac:dyDescent="0.25">
      <c r="B18" s="63"/>
      <c r="E18" s="63"/>
      <c r="J18" s="40" t="s">
        <v>46</v>
      </c>
    </row>
    <row r="19" spans="2:10" x14ac:dyDescent="0.25">
      <c r="B19" s="32" t="s">
        <v>47</v>
      </c>
      <c r="C19" s="1"/>
      <c r="J19" s="40" t="s">
        <v>48</v>
      </c>
    </row>
    <row r="20" spans="2:10" x14ac:dyDescent="0.25">
      <c r="B20" s="32" t="s">
        <v>0</v>
      </c>
      <c r="C20" s="1">
        <f>COUNTIF(F13:F16,"ok")</f>
        <v>3</v>
      </c>
      <c r="J20" s="40" t="s">
        <v>49</v>
      </c>
    </row>
    <row r="21" spans="2:10" x14ac:dyDescent="0.25">
      <c r="B21" s="32" t="s">
        <v>60</v>
      </c>
      <c r="C21" s="1">
        <f>COUNTA(G13:G16)</f>
        <v>3</v>
      </c>
      <c r="J21" s="40" t="s">
        <v>50</v>
      </c>
    </row>
    <row r="22" spans="2:10" x14ac:dyDescent="0.25">
      <c r="B22" s="41" t="s">
        <v>51</v>
      </c>
      <c r="C22" s="1">
        <f>COUNT(G13:G16)</f>
        <v>2</v>
      </c>
    </row>
    <row r="23" spans="2:10" x14ac:dyDescent="0.25">
      <c r="B23" s="41" t="s">
        <v>52</v>
      </c>
      <c r="C23" s="1">
        <f>COUNTBLANK(G13:G16)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zoomScale="130" zoomScaleNormal="130" workbookViewId="0"/>
  </sheetViews>
  <sheetFormatPr defaultRowHeight="15" x14ac:dyDescent="0.25"/>
  <cols>
    <col min="1" max="1" width="13.42578125" style="1" bestFit="1" customWidth="1"/>
    <col min="2" max="2" width="12.85546875" style="52" customWidth="1"/>
    <col min="3" max="3" width="3.140625" style="53" customWidth="1"/>
    <col min="4" max="4" width="20.42578125" style="53" customWidth="1"/>
    <col min="5" max="5" width="26" style="53" bestFit="1" customWidth="1"/>
    <col min="6" max="7" width="31.85546875" style="53" bestFit="1" customWidth="1"/>
    <col min="8" max="8" width="12.7109375" style="53" customWidth="1"/>
    <col min="9" max="16384" width="9.140625" style="53"/>
  </cols>
  <sheetData>
    <row r="1" spans="1:8" ht="22.5" customHeight="1" x14ac:dyDescent="0.25">
      <c r="A1" s="12" t="s">
        <v>3</v>
      </c>
      <c r="B1" s="42" t="s">
        <v>4</v>
      </c>
      <c r="D1"/>
      <c r="E1" s="58" t="s">
        <v>0</v>
      </c>
      <c r="F1" s="9" t="s">
        <v>2</v>
      </c>
      <c r="G1" s="10" t="s">
        <v>1</v>
      </c>
    </row>
    <row r="2" spans="1:8" x14ac:dyDescent="0.25">
      <c r="A2" s="1" t="s">
        <v>5</v>
      </c>
      <c r="B2" s="43">
        <v>23</v>
      </c>
      <c r="D2" s="13" t="s">
        <v>3</v>
      </c>
      <c r="E2" s="3" t="s">
        <v>12</v>
      </c>
      <c r="F2" s="56" t="s">
        <v>14</v>
      </c>
      <c r="G2" s="57" t="s">
        <v>13</v>
      </c>
    </row>
    <row r="3" spans="1:8" x14ac:dyDescent="0.25">
      <c r="A3" s="1" t="s">
        <v>58</v>
      </c>
      <c r="B3" s="43">
        <v>15.99</v>
      </c>
      <c r="D3" s="1" t="s">
        <v>5</v>
      </c>
      <c r="E3" s="7"/>
      <c r="F3" s="6"/>
      <c r="G3" s="11"/>
      <c r="H3" s="55"/>
    </row>
    <row r="4" spans="1:8" x14ac:dyDescent="0.25">
      <c r="A4" s="1" t="s">
        <v>58</v>
      </c>
      <c r="B4" s="43">
        <v>23</v>
      </c>
      <c r="D4" s="1" t="s">
        <v>58</v>
      </c>
      <c r="E4" s="7"/>
      <c r="F4" s="6"/>
      <c r="G4" s="11"/>
      <c r="H4" s="55"/>
    </row>
    <row r="5" spans="1:8" x14ac:dyDescent="0.25">
      <c r="A5" s="1" t="s">
        <v>58</v>
      </c>
      <c r="B5" s="44">
        <v>19</v>
      </c>
      <c r="D5" s="1" t="s">
        <v>6</v>
      </c>
      <c r="E5" s="7"/>
      <c r="F5" s="6"/>
      <c r="G5" s="11"/>
    </row>
    <row r="6" spans="1:8" x14ac:dyDescent="0.25">
      <c r="A6" s="1" t="s">
        <v>5</v>
      </c>
      <c r="B6" s="44">
        <v>11</v>
      </c>
      <c r="D6" s="1" t="s">
        <v>63</v>
      </c>
      <c r="E6" s="7"/>
      <c r="F6" s="6"/>
      <c r="G6" s="11"/>
    </row>
    <row r="7" spans="1:8" x14ac:dyDescent="0.25">
      <c r="A7" s="1" t="s">
        <v>5</v>
      </c>
      <c r="B7" s="44">
        <v>11</v>
      </c>
      <c r="D7" s="1" t="s">
        <v>7</v>
      </c>
      <c r="E7" s="7"/>
      <c r="F7" s="6"/>
      <c r="G7" s="11"/>
    </row>
    <row r="8" spans="1:8" x14ac:dyDescent="0.25">
      <c r="A8" s="1" t="s">
        <v>5</v>
      </c>
      <c r="B8" s="44">
        <v>11</v>
      </c>
      <c r="D8" s="1" t="s">
        <v>8</v>
      </c>
      <c r="E8" s="7"/>
      <c r="F8" s="6"/>
      <c r="G8" s="11"/>
    </row>
    <row r="9" spans="1:8" x14ac:dyDescent="0.25">
      <c r="A9" s="1" t="s">
        <v>5</v>
      </c>
      <c r="B9" s="44">
        <v>11</v>
      </c>
    </row>
    <row r="10" spans="1:8" x14ac:dyDescent="0.25">
      <c r="A10" s="1" t="s">
        <v>5</v>
      </c>
      <c r="B10" s="44">
        <v>11</v>
      </c>
    </row>
    <row r="11" spans="1:8" x14ac:dyDescent="0.25">
      <c r="A11" s="1" t="s">
        <v>5</v>
      </c>
      <c r="B11" s="44">
        <v>11</v>
      </c>
    </row>
    <row r="12" spans="1:8" x14ac:dyDescent="0.25">
      <c r="A12" s="1" t="s">
        <v>5</v>
      </c>
      <c r="B12" s="44">
        <v>25</v>
      </c>
    </row>
    <row r="13" spans="1:8" x14ac:dyDescent="0.25">
      <c r="A13" s="1" t="s">
        <v>6</v>
      </c>
      <c r="B13" s="44">
        <v>23.8</v>
      </c>
    </row>
    <row r="14" spans="1:8" x14ac:dyDescent="0.25">
      <c r="A14" s="1" t="s">
        <v>6</v>
      </c>
      <c r="B14" s="44">
        <v>11.9</v>
      </c>
    </row>
    <row r="15" spans="1:8" x14ac:dyDescent="0.25">
      <c r="A15" s="1" t="s">
        <v>6</v>
      </c>
      <c r="B15" s="44">
        <v>17</v>
      </c>
    </row>
    <row r="16" spans="1:8" x14ac:dyDescent="0.25">
      <c r="A16" s="1" t="s">
        <v>63</v>
      </c>
      <c r="B16" s="44">
        <v>25</v>
      </c>
    </row>
    <row r="17" spans="1:2" x14ac:dyDescent="0.25">
      <c r="A17" s="1" t="s">
        <v>63</v>
      </c>
      <c r="B17" s="44">
        <v>25</v>
      </c>
    </row>
    <row r="18" spans="1:2" x14ac:dyDescent="0.25">
      <c r="A18" s="1" t="s">
        <v>63</v>
      </c>
      <c r="B18" s="44">
        <v>25</v>
      </c>
    </row>
    <row r="19" spans="1:2" x14ac:dyDescent="0.25">
      <c r="A19" s="1" t="s">
        <v>5</v>
      </c>
      <c r="B19" s="44">
        <v>23.8</v>
      </c>
    </row>
    <row r="20" spans="1:2" x14ac:dyDescent="0.25">
      <c r="A20" s="1" t="s">
        <v>6</v>
      </c>
      <c r="B20" s="44">
        <v>11.9</v>
      </c>
    </row>
    <row r="21" spans="1:2" x14ac:dyDescent="0.25">
      <c r="A21" s="1" t="s">
        <v>58</v>
      </c>
      <c r="B21" s="44">
        <v>17</v>
      </c>
    </row>
    <row r="22" spans="1:2" x14ac:dyDescent="0.25">
      <c r="A22" s="1" t="s">
        <v>7</v>
      </c>
      <c r="B22" s="44">
        <v>23.8</v>
      </c>
    </row>
    <row r="23" spans="1:2" x14ac:dyDescent="0.25">
      <c r="A23" s="1" t="s">
        <v>7</v>
      </c>
      <c r="B23" s="44">
        <v>11.9</v>
      </c>
    </row>
    <row r="24" spans="1:2" x14ac:dyDescent="0.25">
      <c r="A24" s="1" t="s">
        <v>8</v>
      </c>
      <c r="B24" s="44">
        <v>17</v>
      </c>
    </row>
    <row r="46" spans="6:6" x14ac:dyDescent="0.25">
      <c r="F46" s="54"/>
    </row>
    <row r="47" spans="6:6" x14ac:dyDescent="0.25">
      <c r="F47" s="54"/>
    </row>
    <row r="48" spans="6:6" x14ac:dyDescent="0.25">
      <c r="F48" s="54"/>
    </row>
    <row r="49" spans="6:6" x14ac:dyDescent="0.25">
      <c r="F49" s="54"/>
    </row>
    <row r="50" spans="6:6" x14ac:dyDescent="0.25">
      <c r="F50" s="54"/>
    </row>
    <row r="51" spans="6:6" x14ac:dyDescent="0.25">
      <c r="F51" s="5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zoomScale="130" zoomScaleNormal="130" workbookViewId="0"/>
  </sheetViews>
  <sheetFormatPr defaultRowHeight="15" x14ac:dyDescent="0.25"/>
  <cols>
    <col min="1" max="1" width="13.42578125" style="1" bestFit="1" customWidth="1"/>
    <col min="2" max="2" width="12.85546875" style="52" customWidth="1"/>
    <col min="3" max="3" width="3.140625" style="53" customWidth="1"/>
    <col min="4" max="4" width="20.42578125" style="53" customWidth="1"/>
    <col min="5" max="5" width="26" style="53" bestFit="1" customWidth="1"/>
    <col min="6" max="7" width="31.85546875" style="53" bestFit="1" customWidth="1"/>
    <col min="8" max="8" width="12.7109375" style="53" customWidth="1"/>
    <col min="9" max="16384" width="9.140625" style="53"/>
  </cols>
  <sheetData>
    <row r="1" spans="1:8" ht="22.5" customHeight="1" x14ac:dyDescent="0.25">
      <c r="A1" s="12" t="s">
        <v>3</v>
      </c>
      <c r="B1" s="42" t="s">
        <v>4</v>
      </c>
      <c r="E1" s="8" t="s">
        <v>0</v>
      </c>
      <c r="F1" s="9" t="s">
        <v>2</v>
      </c>
      <c r="G1" s="10" t="s">
        <v>1</v>
      </c>
    </row>
    <row r="2" spans="1:8" x14ac:dyDescent="0.25">
      <c r="A2" s="1" t="s">
        <v>5</v>
      </c>
      <c r="B2" s="43">
        <v>23</v>
      </c>
      <c r="D2" s="13" t="s">
        <v>3</v>
      </c>
      <c r="E2" s="3" t="s">
        <v>9</v>
      </c>
      <c r="F2" s="4" t="s">
        <v>10</v>
      </c>
      <c r="G2" s="5" t="s">
        <v>11</v>
      </c>
    </row>
    <row r="3" spans="1:8" x14ac:dyDescent="0.25">
      <c r="A3" s="1" t="s">
        <v>58</v>
      </c>
      <c r="B3" s="43">
        <v>15.99</v>
      </c>
      <c r="D3" s="2" t="s">
        <v>5</v>
      </c>
      <c r="E3" s="7">
        <f>COUNTIF(A:A,D3)</f>
        <v>9</v>
      </c>
      <c r="F3" s="6">
        <f>SUMIF(A:A,D3,B:B)</f>
        <v>137.80000000000001</v>
      </c>
      <c r="G3" s="11">
        <f>AVERAGEIF(A:A,D3,B:B)</f>
        <v>15.311111111111112</v>
      </c>
      <c r="H3" s="55"/>
    </row>
    <row r="4" spans="1:8" x14ac:dyDescent="0.25">
      <c r="A4" s="1" t="s">
        <v>58</v>
      </c>
      <c r="B4" s="43">
        <v>23</v>
      </c>
      <c r="D4" s="2" t="s">
        <v>58</v>
      </c>
      <c r="E4" s="7">
        <f t="shared" ref="E4:E8" si="0">COUNTIF(A:A,D4)</f>
        <v>4</v>
      </c>
      <c r="F4" s="6">
        <f t="shared" ref="F4:F8" si="1">SUMIF(A:A,D4,B:B)</f>
        <v>74.990000000000009</v>
      </c>
      <c r="G4" s="11">
        <f t="shared" ref="G4:G8" si="2">AVERAGEIF(A:A,D4,B:B)</f>
        <v>18.747500000000002</v>
      </c>
      <c r="H4" s="55"/>
    </row>
    <row r="5" spans="1:8" x14ac:dyDescent="0.25">
      <c r="A5" s="1" t="s">
        <v>58</v>
      </c>
      <c r="B5" s="44">
        <v>19</v>
      </c>
      <c r="D5" s="2" t="s">
        <v>6</v>
      </c>
      <c r="E5" s="7">
        <f t="shared" si="0"/>
        <v>4</v>
      </c>
      <c r="F5" s="6">
        <f t="shared" si="1"/>
        <v>64.600000000000009</v>
      </c>
      <c r="G5" s="11">
        <f t="shared" si="2"/>
        <v>16.150000000000002</v>
      </c>
    </row>
    <row r="6" spans="1:8" x14ac:dyDescent="0.25">
      <c r="A6" s="1" t="s">
        <v>5</v>
      </c>
      <c r="B6" s="44">
        <v>11</v>
      </c>
      <c r="D6" s="1" t="s">
        <v>63</v>
      </c>
      <c r="E6" s="7">
        <f t="shared" si="0"/>
        <v>3</v>
      </c>
      <c r="F6" s="6">
        <f t="shared" si="1"/>
        <v>75</v>
      </c>
      <c r="G6" s="11">
        <f t="shared" si="2"/>
        <v>25</v>
      </c>
    </row>
    <row r="7" spans="1:8" x14ac:dyDescent="0.25">
      <c r="A7" s="1" t="s">
        <v>5</v>
      </c>
      <c r="B7" s="44">
        <v>11</v>
      </c>
      <c r="D7" s="2" t="s">
        <v>7</v>
      </c>
      <c r="E7" s="7">
        <f t="shared" si="0"/>
        <v>2</v>
      </c>
      <c r="F7" s="6">
        <f t="shared" si="1"/>
        <v>35.700000000000003</v>
      </c>
      <c r="G7" s="11">
        <f t="shared" si="2"/>
        <v>17.850000000000001</v>
      </c>
    </row>
    <row r="8" spans="1:8" x14ac:dyDescent="0.25">
      <c r="A8" s="1" t="s">
        <v>5</v>
      </c>
      <c r="B8" s="44">
        <v>11</v>
      </c>
      <c r="D8" s="2" t="s">
        <v>8</v>
      </c>
      <c r="E8" s="7">
        <f t="shared" si="0"/>
        <v>1</v>
      </c>
      <c r="F8" s="6">
        <f t="shared" si="1"/>
        <v>17</v>
      </c>
      <c r="G8" s="11">
        <f t="shared" si="2"/>
        <v>17</v>
      </c>
    </row>
    <row r="9" spans="1:8" x14ac:dyDescent="0.25">
      <c r="A9" s="1" t="s">
        <v>5</v>
      </c>
      <c r="B9" s="44">
        <v>11</v>
      </c>
    </row>
    <row r="10" spans="1:8" x14ac:dyDescent="0.25">
      <c r="A10" s="1" t="s">
        <v>5</v>
      </c>
      <c r="B10" s="44">
        <v>11</v>
      </c>
    </row>
    <row r="11" spans="1:8" x14ac:dyDescent="0.25">
      <c r="A11" s="1" t="s">
        <v>5</v>
      </c>
      <c r="B11" s="44">
        <v>11</v>
      </c>
    </row>
    <row r="12" spans="1:8" x14ac:dyDescent="0.25">
      <c r="A12" s="1" t="s">
        <v>5</v>
      </c>
      <c r="B12" s="44">
        <v>25</v>
      </c>
    </row>
    <row r="13" spans="1:8" x14ac:dyDescent="0.25">
      <c r="A13" s="1" t="s">
        <v>6</v>
      </c>
      <c r="B13" s="44">
        <v>23.8</v>
      </c>
    </row>
    <row r="14" spans="1:8" x14ac:dyDescent="0.25">
      <c r="A14" s="1" t="s">
        <v>6</v>
      </c>
      <c r="B14" s="44">
        <v>11.9</v>
      </c>
    </row>
    <row r="15" spans="1:8" x14ac:dyDescent="0.25">
      <c r="A15" s="1" t="s">
        <v>6</v>
      </c>
      <c r="B15" s="44">
        <v>17</v>
      </c>
    </row>
    <row r="16" spans="1:8" x14ac:dyDescent="0.25">
      <c r="A16" s="1" t="s">
        <v>63</v>
      </c>
      <c r="B16" s="44">
        <v>25</v>
      </c>
    </row>
    <row r="17" spans="1:2" x14ac:dyDescent="0.25">
      <c r="A17" s="1" t="s">
        <v>63</v>
      </c>
      <c r="B17" s="44">
        <v>25</v>
      </c>
    </row>
    <row r="18" spans="1:2" x14ac:dyDescent="0.25">
      <c r="A18" s="1" t="s">
        <v>63</v>
      </c>
      <c r="B18" s="44">
        <v>25</v>
      </c>
    </row>
    <row r="19" spans="1:2" x14ac:dyDescent="0.25">
      <c r="A19" s="1" t="s">
        <v>5</v>
      </c>
      <c r="B19" s="44">
        <v>23.8</v>
      </c>
    </row>
    <row r="20" spans="1:2" x14ac:dyDescent="0.25">
      <c r="A20" s="1" t="s">
        <v>6</v>
      </c>
      <c r="B20" s="44">
        <v>11.9</v>
      </c>
    </row>
    <row r="21" spans="1:2" x14ac:dyDescent="0.25">
      <c r="A21" s="1" t="s">
        <v>58</v>
      </c>
      <c r="B21" s="44">
        <v>17</v>
      </c>
    </row>
    <row r="22" spans="1:2" x14ac:dyDescent="0.25">
      <c r="A22" s="1" t="s">
        <v>7</v>
      </c>
      <c r="B22" s="44">
        <v>23.8</v>
      </c>
    </row>
    <row r="23" spans="1:2" x14ac:dyDescent="0.25">
      <c r="A23" s="1" t="s">
        <v>7</v>
      </c>
      <c r="B23" s="44">
        <v>11.9</v>
      </c>
    </row>
    <row r="24" spans="1:2" x14ac:dyDescent="0.25">
      <c r="A24" s="1" t="s">
        <v>8</v>
      </c>
      <c r="B24" s="44">
        <v>17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zoomScale="130" zoomScaleNormal="130" workbookViewId="0"/>
  </sheetViews>
  <sheetFormatPr defaultRowHeight="15" x14ac:dyDescent="0.25"/>
  <cols>
    <col min="1" max="1" width="13.42578125" style="1" bestFit="1" customWidth="1"/>
    <col min="2" max="3" width="12.85546875" style="52" customWidth="1"/>
    <col min="4" max="4" width="18.5703125" style="1" bestFit="1" customWidth="1"/>
    <col min="5" max="5" width="4" style="53" customWidth="1"/>
    <col min="6" max="6" width="44.140625" style="53" customWidth="1"/>
    <col min="7" max="7" width="33.28515625" style="53" customWidth="1"/>
    <col min="8" max="8" width="27.28515625" style="53" customWidth="1"/>
    <col min="9" max="9" width="12.7109375" style="53" customWidth="1"/>
    <col min="10" max="16384" width="9.140625" style="53"/>
  </cols>
  <sheetData>
    <row r="1" spans="1:9" ht="22.5" customHeight="1" x14ac:dyDescent="0.25">
      <c r="A1" s="12" t="s">
        <v>3</v>
      </c>
      <c r="B1" s="42" t="s">
        <v>4</v>
      </c>
      <c r="C1" s="42" t="s">
        <v>15</v>
      </c>
      <c r="D1" s="12" t="s">
        <v>16</v>
      </c>
      <c r="F1" s="8" t="s">
        <v>0</v>
      </c>
    </row>
    <row r="2" spans="1:9" x14ac:dyDescent="0.25">
      <c r="A2" s="1" t="s">
        <v>5</v>
      </c>
      <c r="B2" s="15">
        <v>23</v>
      </c>
      <c r="C2" s="16">
        <v>12</v>
      </c>
      <c r="D2" s="14"/>
      <c r="F2" s="18" t="s">
        <v>55</v>
      </c>
    </row>
    <row r="3" spans="1:9" x14ac:dyDescent="0.25">
      <c r="A3" s="1" t="s">
        <v>58</v>
      </c>
      <c r="B3" s="15">
        <v>15.99</v>
      </c>
      <c r="C3" s="16">
        <v>8</v>
      </c>
      <c r="D3" s="14"/>
      <c r="F3" s="19"/>
      <c r="I3" s="55"/>
    </row>
    <row r="4" spans="1:9" x14ac:dyDescent="0.25">
      <c r="A4" s="1" t="s">
        <v>58</v>
      </c>
      <c r="B4" s="15">
        <v>23</v>
      </c>
      <c r="C4" s="16">
        <v>11</v>
      </c>
      <c r="D4" s="14"/>
      <c r="F4" s="55"/>
      <c r="G4" s="60"/>
      <c r="H4" s="61"/>
      <c r="I4" s="55"/>
    </row>
    <row r="5" spans="1:9" x14ac:dyDescent="0.25">
      <c r="A5" s="1" t="s">
        <v>58</v>
      </c>
      <c r="B5" s="17">
        <v>19</v>
      </c>
      <c r="C5" s="16">
        <v>12</v>
      </c>
      <c r="D5" s="14"/>
      <c r="F5" s="9" t="s">
        <v>2</v>
      </c>
      <c r="G5" s="60"/>
      <c r="H5" s="61"/>
    </row>
    <row r="6" spans="1:9" x14ac:dyDescent="0.25">
      <c r="A6" s="1" t="s">
        <v>5</v>
      </c>
      <c r="B6" s="17">
        <v>11</v>
      </c>
      <c r="C6" s="16">
        <v>6</v>
      </c>
      <c r="D6" s="14"/>
      <c r="F6" s="4" t="s">
        <v>56</v>
      </c>
      <c r="G6" s="60"/>
      <c r="H6" s="61"/>
    </row>
    <row r="7" spans="1:9" x14ac:dyDescent="0.25">
      <c r="A7" s="1" t="s">
        <v>5</v>
      </c>
      <c r="B7" s="17">
        <v>11</v>
      </c>
      <c r="C7" s="16">
        <v>6</v>
      </c>
      <c r="D7" s="14"/>
      <c r="F7" s="19"/>
      <c r="G7" s="60"/>
      <c r="H7" s="61"/>
    </row>
    <row r="8" spans="1:9" x14ac:dyDescent="0.25">
      <c r="A8" s="1" t="s">
        <v>5</v>
      </c>
      <c r="B8" s="17">
        <v>11</v>
      </c>
      <c r="C8" s="16">
        <v>5</v>
      </c>
      <c r="D8" s="14"/>
      <c r="F8" s="55"/>
      <c r="G8" s="60"/>
      <c r="H8" s="61"/>
    </row>
    <row r="9" spans="1:9" x14ac:dyDescent="0.25">
      <c r="A9" s="1" t="s">
        <v>5</v>
      </c>
      <c r="B9" s="17">
        <v>11</v>
      </c>
      <c r="C9" s="16">
        <v>15</v>
      </c>
      <c r="D9" s="14"/>
      <c r="F9" s="10" t="s">
        <v>1</v>
      </c>
    </row>
    <row r="10" spans="1:9" x14ac:dyDescent="0.25">
      <c r="A10" s="1" t="s">
        <v>5</v>
      </c>
      <c r="B10" s="17">
        <v>11</v>
      </c>
      <c r="C10" s="16">
        <v>14</v>
      </c>
      <c r="D10" s="14"/>
      <c r="F10" s="5" t="s">
        <v>57</v>
      </c>
    </row>
    <row r="11" spans="1:9" x14ac:dyDescent="0.25">
      <c r="A11" s="1" t="s">
        <v>5</v>
      </c>
      <c r="B11" s="17">
        <v>11</v>
      </c>
      <c r="C11" s="16">
        <v>13</v>
      </c>
      <c r="D11" s="14"/>
      <c r="F11" s="20"/>
    </row>
    <row r="12" spans="1:9" x14ac:dyDescent="0.25">
      <c r="A12" s="1" t="s">
        <v>5</v>
      </c>
      <c r="B12" s="17">
        <v>25</v>
      </c>
      <c r="C12" s="16">
        <v>20</v>
      </c>
      <c r="D12" s="14"/>
    </row>
    <row r="13" spans="1:9" x14ac:dyDescent="0.25">
      <c r="A13" s="1" t="s">
        <v>6</v>
      </c>
      <c r="B13" s="17">
        <v>23.8</v>
      </c>
      <c r="C13" s="16">
        <v>11</v>
      </c>
      <c r="D13" s="14"/>
    </row>
    <row r="14" spans="1:9" ht="15.75" thickBot="1" x14ac:dyDescent="0.3">
      <c r="A14" s="1" t="s">
        <v>6</v>
      </c>
      <c r="B14" s="17">
        <v>11.9</v>
      </c>
      <c r="C14" s="16">
        <v>13</v>
      </c>
      <c r="D14" s="14"/>
    </row>
    <row r="15" spans="1:9" x14ac:dyDescent="0.25">
      <c r="A15" s="1" t="s">
        <v>6</v>
      </c>
      <c r="B15" s="17">
        <v>17</v>
      </c>
      <c r="C15" s="16">
        <v>14</v>
      </c>
      <c r="D15" s="14"/>
      <c r="F15" s="21" t="s">
        <v>22</v>
      </c>
      <c r="G15" s="22"/>
    </row>
    <row r="16" spans="1:9" x14ac:dyDescent="0.25">
      <c r="A16" s="1" t="s">
        <v>63</v>
      </c>
      <c r="B16" s="17">
        <v>25</v>
      </c>
      <c r="C16" s="16">
        <v>20</v>
      </c>
      <c r="D16" s="14"/>
      <c r="F16" s="23" t="s">
        <v>23</v>
      </c>
      <c r="G16" s="24"/>
    </row>
    <row r="17" spans="1:7" x14ac:dyDescent="0.25">
      <c r="A17" s="1" t="s">
        <v>63</v>
      </c>
      <c r="B17" s="17">
        <v>25</v>
      </c>
      <c r="C17" s="16">
        <v>22</v>
      </c>
      <c r="D17" s="14"/>
      <c r="F17" s="25" t="s">
        <v>24</v>
      </c>
      <c r="G17" s="28" t="s">
        <v>17</v>
      </c>
    </row>
    <row r="18" spans="1:7" x14ac:dyDescent="0.25">
      <c r="A18" s="1" t="s">
        <v>63</v>
      </c>
      <c r="B18" s="17">
        <v>25</v>
      </c>
      <c r="C18" s="16">
        <v>18</v>
      </c>
      <c r="D18" s="14"/>
      <c r="F18" s="26" t="s">
        <v>25</v>
      </c>
      <c r="G18" s="29" t="s">
        <v>18</v>
      </c>
    </row>
    <row r="19" spans="1:7" x14ac:dyDescent="0.25">
      <c r="A19" s="1" t="s">
        <v>5</v>
      </c>
      <c r="B19" s="17">
        <v>23.8</v>
      </c>
      <c r="C19" s="16">
        <v>15</v>
      </c>
      <c r="D19" s="14"/>
      <c r="F19" s="25" t="s">
        <v>26</v>
      </c>
      <c r="G19" s="28" t="s">
        <v>19</v>
      </c>
    </row>
    <row r="20" spans="1:7" x14ac:dyDescent="0.25">
      <c r="A20" s="1" t="s">
        <v>6</v>
      </c>
      <c r="B20" s="17">
        <v>11.9</v>
      </c>
      <c r="C20" s="16">
        <v>15</v>
      </c>
      <c r="D20" s="14"/>
      <c r="F20" s="26" t="s">
        <v>27</v>
      </c>
      <c r="G20" s="29" t="s">
        <v>20</v>
      </c>
    </row>
    <row r="21" spans="1:7" x14ac:dyDescent="0.25">
      <c r="A21" s="1" t="s">
        <v>58</v>
      </c>
      <c r="B21" s="17">
        <v>17</v>
      </c>
      <c r="C21" s="16">
        <v>12</v>
      </c>
      <c r="D21" s="14"/>
      <c r="F21" s="25" t="s">
        <v>28</v>
      </c>
      <c r="G21" s="28" t="s">
        <v>21</v>
      </c>
    </row>
    <row r="22" spans="1:7" ht="15.75" thickBot="1" x14ac:dyDescent="0.3">
      <c r="A22" s="1" t="s">
        <v>7</v>
      </c>
      <c r="B22" s="17">
        <v>23.8</v>
      </c>
      <c r="C22" s="16">
        <v>12</v>
      </c>
      <c r="D22" s="14"/>
      <c r="F22" s="27" t="s">
        <v>29</v>
      </c>
      <c r="G22" s="51" t="s">
        <v>59</v>
      </c>
    </row>
    <row r="23" spans="1:7" x14ac:dyDescent="0.25">
      <c r="A23" s="1" t="s">
        <v>7</v>
      </c>
      <c r="B23" s="17">
        <v>11.9</v>
      </c>
      <c r="C23" s="16">
        <v>13</v>
      </c>
      <c r="D23" s="14"/>
    </row>
    <row r="24" spans="1:7" x14ac:dyDescent="0.25">
      <c r="A24" s="1" t="s">
        <v>8</v>
      </c>
      <c r="B24" s="17">
        <v>17</v>
      </c>
      <c r="C24" s="16">
        <v>17</v>
      </c>
      <c r="D24" s="14"/>
      <c r="E24" s="5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7326-8F9D-4096-BF21-7C7B26F1448B}">
  <dimension ref="A1:I24"/>
  <sheetViews>
    <sheetView zoomScale="130" zoomScaleNormal="130" workbookViewId="0"/>
  </sheetViews>
  <sheetFormatPr defaultRowHeight="15" x14ac:dyDescent="0.25"/>
  <cols>
    <col min="1" max="1" width="13.42578125" style="1" bestFit="1" customWidth="1"/>
    <col min="2" max="3" width="12.85546875" style="52" customWidth="1"/>
    <col min="4" max="4" width="18.5703125" style="1" bestFit="1" customWidth="1"/>
    <col min="5" max="5" width="4" style="53" customWidth="1"/>
    <col min="6" max="6" width="44.140625" style="53" customWidth="1"/>
    <col min="7" max="7" width="33.28515625" style="53" customWidth="1"/>
    <col min="8" max="8" width="27.28515625" style="53" customWidth="1"/>
    <col min="9" max="9" width="12.7109375" style="53" customWidth="1"/>
    <col min="10" max="16384" width="9.140625" style="53"/>
  </cols>
  <sheetData>
    <row r="1" spans="1:9" ht="22.5" customHeight="1" x14ac:dyDescent="0.25">
      <c r="A1" s="12" t="s">
        <v>3</v>
      </c>
      <c r="B1" s="42" t="s">
        <v>4</v>
      </c>
      <c r="C1" s="42" t="s">
        <v>15</v>
      </c>
      <c r="D1" s="12" t="s">
        <v>16</v>
      </c>
      <c r="F1" s="8" t="s">
        <v>0</v>
      </c>
    </row>
    <row r="2" spans="1:9" x14ac:dyDescent="0.25">
      <c r="A2" s="1" t="s">
        <v>5</v>
      </c>
      <c r="B2" s="15">
        <v>23</v>
      </c>
      <c r="C2" s="16">
        <v>12</v>
      </c>
      <c r="D2" s="14">
        <f>B2-C2</f>
        <v>11</v>
      </c>
      <c r="F2" s="18" t="s">
        <v>55</v>
      </c>
    </row>
    <row r="3" spans="1:9" x14ac:dyDescent="0.25">
      <c r="A3" s="1" t="s">
        <v>58</v>
      </c>
      <c r="B3" s="15">
        <v>15.99</v>
      </c>
      <c r="C3" s="16">
        <v>8</v>
      </c>
      <c r="D3" s="14">
        <f t="shared" ref="D3:D24" si="0">B3-C3</f>
        <v>7.99</v>
      </c>
      <c r="F3" s="19">
        <f>COUNTIF(D:D,"&lt;0")</f>
        <v>6</v>
      </c>
      <c r="I3" s="55"/>
    </row>
    <row r="4" spans="1:9" x14ac:dyDescent="0.25">
      <c r="A4" s="1" t="s">
        <v>58</v>
      </c>
      <c r="B4" s="15">
        <v>23</v>
      </c>
      <c r="C4" s="16">
        <v>11</v>
      </c>
      <c r="D4" s="14">
        <f t="shared" si="0"/>
        <v>12</v>
      </c>
      <c r="F4" s="55"/>
      <c r="G4" s="60"/>
      <c r="H4" s="61"/>
      <c r="I4" s="55"/>
    </row>
    <row r="5" spans="1:9" x14ac:dyDescent="0.25">
      <c r="A5" s="1" t="s">
        <v>58</v>
      </c>
      <c r="B5" s="17">
        <v>19</v>
      </c>
      <c r="C5" s="16">
        <v>12</v>
      </c>
      <c r="D5" s="14">
        <f t="shared" si="0"/>
        <v>7</v>
      </c>
      <c r="F5" s="9" t="s">
        <v>2</v>
      </c>
      <c r="G5" s="60"/>
      <c r="H5" s="61"/>
    </row>
    <row r="6" spans="1:9" x14ac:dyDescent="0.25">
      <c r="A6" s="1" t="s">
        <v>5</v>
      </c>
      <c r="B6" s="17">
        <v>11</v>
      </c>
      <c r="C6" s="16">
        <v>6</v>
      </c>
      <c r="D6" s="14">
        <f t="shared" si="0"/>
        <v>5</v>
      </c>
      <c r="F6" s="4" t="s">
        <v>56</v>
      </c>
      <c r="G6" s="60"/>
      <c r="H6" s="61"/>
    </row>
    <row r="7" spans="1:9" x14ac:dyDescent="0.25">
      <c r="A7" s="1" t="s">
        <v>5</v>
      </c>
      <c r="B7" s="17">
        <v>11</v>
      </c>
      <c r="C7" s="16">
        <v>6</v>
      </c>
      <c r="D7" s="14">
        <f t="shared" si="0"/>
        <v>5</v>
      </c>
      <c r="F7" s="19">
        <f>SUMIF(D:D,"&lt;0",D:D)</f>
        <v>-14.299999999999999</v>
      </c>
      <c r="G7" s="62" t="s">
        <v>61</v>
      </c>
      <c r="H7" s="61"/>
    </row>
    <row r="8" spans="1:9" x14ac:dyDescent="0.25">
      <c r="A8" s="1" t="s">
        <v>5</v>
      </c>
      <c r="B8" s="17">
        <v>11</v>
      </c>
      <c r="C8" s="16">
        <v>5</v>
      </c>
      <c r="D8" s="14">
        <f t="shared" si="0"/>
        <v>6</v>
      </c>
      <c r="F8" s="55"/>
      <c r="G8" s="60"/>
      <c r="H8" s="61"/>
    </row>
    <row r="9" spans="1:9" x14ac:dyDescent="0.25">
      <c r="A9" s="1" t="s">
        <v>5</v>
      </c>
      <c r="B9" s="17">
        <v>11</v>
      </c>
      <c r="C9" s="16">
        <v>15</v>
      </c>
      <c r="D9" s="14">
        <f t="shared" si="0"/>
        <v>-4</v>
      </c>
      <c r="F9" s="10" t="s">
        <v>1</v>
      </c>
    </row>
    <row r="10" spans="1:9" x14ac:dyDescent="0.25">
      <c r="A10" s="1" t="s">
        <v>5</v>
      </c>
      <c r="B10" s="17">
        <v>11</v>
      </c>
      <c r="C10" s="16">
        <v>14</v>
      </c>
      <c r="D10" s="14">
        <f t="shared" si="0"/>
        <v>-3</v>
      </c>
      <c r="F10" s="5" t="s">
        <v>57</v>
      </c>
    </row>
    <row r="11" spans="1:9" x14ac:dyDescent="0.25">
      <c r="A11" s="1" t="s">
        <v>5</v>
      </c>
      <c r="B11" s="17">
        <v>11</v>
      </c>
      <c r="C11" s="16">
        <v>13</v>
      </c>
      <c r="D11" s="14">
        <f t="shared" si="0"/>
        <v>-2</v>
      </c>
      <c r="F11" s="20">
        <f>AVERAGEIF(D:D,"&lt;0",D:D)</f>
        <v>-2.3833333333333333</v>
      </c>
      <c r="G11" s="62" t="s">
        <v>62</v>
      </c>
    </row>
    <row r="12" spans="1:9" x14ac:dyDescent="0.25">
      <c r="A12" s="1" t="s">
        <v>5</v>
      </c>
      <c r="B12" s="17">
        <v>25</v>
      </c>
      <c r="C12" s="16">
        <v>20</v>
      </c>
      <c r="D12" s="14">
        <f t="shared" si="0"/>
        <v>5</v>
      </c>
    </row>
    <row r="13" spans="1:9" x14ac:dyDescent="0.25">
      <c r="A13" s="1" t="s">
        <v>6</v>
      </c>
      <c r="B13" s="17">
        <v>23.8</v>
      </c>
      <c r="C13" s="16">
        <v>11</v>
      </c>
      <c r="D13" s="14">
        <f t="shared" si="0"/>
        <v>12.8</v>
      </c>
    </row>
    <row r="14" spans="1:9" ht="15.75" thickBot="1" x14ac:dyDescent="0.3">
      <c r="A14" s="1" t="s">
        <v>6</v>
      </c>
      <c r="B14" s="17">
        <v>11.9</v>
      </c>
      <c r="C14" s="16">
        <v>13</v>
      </c>
      <c r="D14" s="14">
        <f t="shared" si="0"/>
        <v>-1.0999999999999996</v>
      </c>
    </row>
    <row r="15" spans="1:9" x14ac:dyDescent="0.25">
      <c r="A15" s="1" t="s">
        <v>6</v>
      </c>
      <c r="B15" s="17">
        <v>17</v>
      </c>
      <c r="C15" s="16">
        <v>14</v>
      </c>
      <c r="D15" s="14">
        <f t="shared" si="0"/>
        <v>3</v>
      </c>
      <c r="F15" s="21" t="s">
        <v>22</v>
      </c>
      <c r="G15" s="22"/>
    </row>
    <row r="16" spans="1:9" x14ac:dyDescent="0.25">
      <c r="A16" s="1" t="s">
        <v>63</v>
      </c>
      <c r="B16" s="17">
        <v>25</v>
      </c>
      <c r="C16" s="16">
        <v>20</v>
      </c>
      <c r="D16" s="14">
        <f t="shared" si="0"/>
        <v>5</v>
      </c>
      <c r="F16" s="23" t="s">
        <v>23</v>
      </c>
      <c r="G16" s="24"/>
    </row>
    <row r="17" spans="1:7" x14ac:dyDescent="0.25">
      <c r="A17" s="1" t="s">
        <v>63</v>
      </c>
      <c r="B17" s="17">
        <v>25</v>
      </c>
      <c r="C17" s="16">
        <v>22</v>
      </c>
      <c r="D17" s="14">
        <f t="shared" si="0"/>
        <v>3</v>
      </c>
      <c r="F17" s="25" t="s">
        <v>24</v>
      </c>
      <c r="G17" s="28" t="s">
        <v>17</v>
      </c>
    </row>
    <row r="18" spans="1:7" x14ac:dyDescent="0.25">
      <c r="A18" s="1" t="s">
        <v>63</v>
      </c>
      <c r="B18" s="17">
        <v>25</v>
      </c>
      <c r="C18" s="16">
        <v>18</v>
      </c>
      <c r="D18" s="14">
        <f t="shared" si="0"/>
        <v>7</v>
      </c>
      <c r="F18" s="26" t="s">
        <v>25</v>
      </c>
      <c r="G18" s="29" t="s">
        <v>18</v>
      </c>
    </row>
    <row r="19" spans="1:7" x14ac:dyDescent="0.25">
      <c r="A19" s="1" t="s">
        <v>5</v>
      </c>
      <c r="B19" s="17">
        <v>23.8</v>
      </c>
      <c r="C19" s="16">
        <v>15</v>
      </c>
      <c r="D19" s="14">
        <f t="shared" si="0"/>
        <v>8.8000000000000007</v>
      </c>
      <c r="F19" s="25" t="s">
        <v>26</v>
      </c>
      <c r="G19" s="28" t="s">
        <v>19</v>
      </c>
    </row>
    <row r="20" spans="1:7" x14ac:dyDescent="0.25">
      <c r="A20" s="1" t="s">
        <v>6</v>
      </c>
      <c r="B20" s="17">
        <v>11.9</v>
      </c>
      <c r="C20" s="16">
        <v>15</v>
      </c>
      <c r="D20" s="14">
        <f t="shared" si="0"/>
        <v>-3.0999999999999996</v>
      </c>
      <c r="F20" s="26" t="s">
        <v>27</v>
      </c>
      <c r="G20" s="29" t="s">
        <v>20</v>
      </c>
    </row>
    <row r="21" spans="1:7" x14ac:dyDescent="0.25">
      <c r="A21" s="1" t="s">
        <v>58</v>
      </c>
      <c r="B21" s="17">
        <v>17</v>
      </c>
      <c r="C21" s="16">
        <v>12</v>
      </c>
      <c r="D21" s="14">
        <f t="shared" si="0"/>
        <v>5</v>
      </c>
      <c r="F21" s="25" t="s">
        <v>28</v>
      </c>
      <c r="G21" s="28" t="s">
        <v>21</v>
      </c>
    </row>
    <row r="22" spans="1:7" ht="15.75" thickBot="1" x14ac:dyDescent="0.3">
      <c r="A22" s="1" t="s">
        <v>7</v>
      </c>
      <c r="B22" s="17">
        <v>23.8</v>
      </c>
      <c r="C22" s="16">
        <v>12</v>
      </c>
      <c r="D22" s="14">
        <f t="shared" si="0"/>
        <v>11.8</v>
      </c>
      <c r="F22" s="27" t="s">
        <v>29</v>
      </c>
      <c r="G22" s="51" t="s">
        <v>59</v>
      </c>
    </row>
    <row r="23" spans="1:7" x14ac:dyDescent="0.25">
      <c r="A23" s="1" t="s">
        <v>7</v>
      </c>
      <c r="B23" s="17">
        <v>11.9</v>
      </c>
      <c r="C23" s="16">
        <v>13</v>
      </c>
      <c r="D23" s="14">
        <f t="shared" si="0"/>
        <v>-1.0999999999999996</v>
      </c>
    </row>
    <row r="24" spans="1:7" x14ac:dyDescent="0.25">
      <c r="A24" s="1" t="s">
        <v>8</v>
      </c>
      <c r="B24" s="17">
        <v>17</v>
      </c>
      <c r="C24" s="16">
        <v>17</v>
      </c>
      <c r="D24" s="14">
        <f t="shared" si="0"/>
        <v>0</v>
      </c>
      <c r="E24" s="59"/>
    </row>
  </sheetData>
  <conditionalFormatting sqref="D1:D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{BB03AF20-333B-4FF0-B313-C16694938810}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03AF20-333B-4FF0-B313-C166949388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CONTA.SE - SOMMA.SE - MEDIA.SE</vt:lpstr>
      <vt:lpstr>ESERCIZIO SVOLTO</vt:lpstr>
      <vt:lpstr>ESEMPIO "&lt;0" VUOTO</vt:lpstr>
      <vt:lpstr>ESEMPIO "&lt;0" SVOLTO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 Capitano</dc:creator>
  <cp:lastModifiedBy>Il Capitano</cp:lastModifiedBy>
  <dcterms:created xsi:type="dcterms:W3CDTF">2015-06-05T18:17:20Z</dcterms:created>
  <dcterms:modified xsi:type="dcterms:W3CDTF">2022-09-10T15:19:40Z</dcterms:modified>
</cp:coreProperties>
</file>